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115" windowHeight="214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26" i="1"/>
  <c r="D24"/>
  <c r="D25" s="1"/>
  <c r="D23"/>
  <c r="D21"/>
  <c r="D22" s="1"/>
  <c r="D20"/>
</calcChain>
</file>

<file path=xl/sharedStrings.xml><?xml version="1.0" encoding="utf-8"?>
<sst xmlns="http://schemas.openxmlformats.org/spreadsheetml/2006/main" count="21" uniqueCount="21">
  <si>
    <t>Datos del proceso</t>
  </si>
  <si>
    <r>
      <t>DQO</t>
    </r>
    <r>
      <rPr>
        <vertAlign val="subscript"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(mg/L)</t>
    </r>
  </si>
  <si>
    <r>
      <t>SNO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(mg N-NO3/L)</t>
    </r>
  </si>
  <si>
    <r>
      <t>OD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(mg/L)</t>
    </r>
  </si>
  <si>
    <r>
      <t>TRH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(h)</t>
    </r>
  </si>
  <si>
    <r>
      <t>DQO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(mg/L)</t>
    </r>
  </si>
  <si>
    <r>
      <t>Y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/DQO)</t>
    </r>
  </si>
  <si>
    <t>DQOb (mg/L)</t>
  </si>
  <si>
    <r>
      <t>DQOb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(mg/L)</t>
    </r>
  </si>
  <si>
    <r>
      <t>Y</t>
    </r>
    <r>
      <rPr>
        <vertAlign val="subscript"/>
        <sz val="12"/>
        <color rgb="FF000000"/>
        <rFont val="Calibri"/>
        <family val="2"/>
        <scheme val="minor"/>
      </rPr>
      <t>HD</t>
    </r>
    <r>
      <rPr>
        <sz val="12"/>
        <color rgb="FF000000"/>
        <rFont val="Calibri"/>
        <family val="2"/>
        <scheme val="minor"/>
      </rPr>
      <t xml:space="preserve"> </t>
    </r>
    <r>
      <rPr>
        <sz val="10"/>
        <color rgb="FF000000"/>
        <rFont val="Calibri"/>
        <family val="2"/>
        <scheme val="minor"/>
      </rPr>
      <t>(O</t>
    </r>
    <r>
      <rPr>
        <vertAlign val="subscript"/>
        <sz val="10"/>
        <color rgb="FF000000"/>
        <rFont val="Calibri"/>
        <family val="2"/>
        <scheme val="minor"/>
      </rPr>
      <t>2</t>
    </r>
    <r>
      <rPr>
        <sz val="10"/>
        <color rgb="FF000000"/>
        <rFont val="Calibri"/>
        <family val="2"/>
        <scheme val="minor"/>
      </rPr>
      <t>/DQO)</t>
    </r>
  </si>
  <si>
    <r>
      <t>r</t>
    </r>
    <r>
      <rPr>
        <vertAlign val="subscript"/>
        <sz val="11"/>
        <color theme="1"/>
        <rFont val="Calibri"/>
        <family val="2"/>
        <scheme val="minor"/>
      </rPr>
      <t>O2D</t>
    </r>
    <r>
      <rPr>
        <sz val="11"/>
        <color theme="1"/>
        <rFont val="Calibri"/>
        <family val="2"/>
        <scheme val="minor"/>
      </rPr>
      <t xml:space="preserve"> (mg 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/L/h)</t>
    </r>
  </si>
  <si>
    <r>
      <t>F</t>
    </r>
    <r>
      <rPr>
        <vertAlign val="subscript"/>
        <sz val="11"/>
        <color theme="1"/>
        <rFont val="Calibri"/>
        <family val="2"/>
        <scheme val="minor"/>
      </rPr>
      <t>OD</t>
    </r>
  </si>
  <si>
    <r>
      <t>K</t>
    </r>
    <r>
      <rPr>
        <vertAlign val="subscript"/>
        <sz val="11"/>
        <color theme="1"/>
        <rFont val="Calibri"/>
        <family val="2"/>
        <scheme val="minor"/>
      </rPr>
      <t>OD (mg/L)</t>
    </r>
  </si>
  <si>
    <t>U (mg DQO/L.h)</t>
  </si>
  <si>
    <r>
      <t>NUR (mg N-NO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/L/h)</t>
    </r>
  </si>
  <si>
    <r>
      <t>OC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(mg/L)</t>
    </r>
  </si>
  <si>
    <r>
      <t>C</t>
    </r>
    <r>
      <rPr>
        <vertAlign val="subscript"/>
        <sz val="12"/>
        <color rgb="FF000000"/>
        <rFont val="Calibri"/>
        <family val="2"/>
        <scheme val="minor"/>
      </rPr>
      <t>NO3</t>
    </r>
    <r>
      <rPr>
        <sz val="12"/>
        <color rgb="FF000000"/>
        <rFont val="Calibri"/>
        <family val="2"/>
        <scheme val="minor"/>
      </rPr>
      <t xml:space="preserve"> (mg N-NO</t>
    </r>
    <r>
      <rPr>
        <vertAlign val="subscript"/>
        <sz val="12"/>
        <color rgb="FF000000"/>
        <rFont val="Calibri"/>
        <family val="2"/>
        <scheme val="minor"/>
      </rPr>
      <t>3</t>
    </r>
    <r>
      <rPr>
        <sz val="12"/>
        <color rgb="FF000000"/>
        <rFont val="Calibri"/>
        <family val="2"/>
        <scheme val="minor"/>
      </rPr>
      <t>/L)</t>
    </r>
  </si>
  <si>
    <t xml:space="preserve">Resultados </t>
  </si>
  <si>
    <t>Parámetro</t>
  </si>
  <si>
    <t>EVALUACIÓN DEL PROCESO ANÓXICO DE DESNITRIFICACIÓN EN LA EDAR DE CIEZA (MURCIA)</t>
  </si>
  <si>
    <r>
      <t>DQO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(mg/L)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</si>
</sst>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vertAlign val="subscript"/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/>
    <xf numFmtId="0" fontId="2" fillId="0" borderId="0" xfId="0" applyFont="1"/>
    <xf numFmtId="0" fontId="0" fillId="0" borderId="0" xfId="0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742950</xdr:colOff>
      <xdr:row>3</xdr:row>
      <xdr:rowOff>0</xdr:rowOff>
    </xdr:from>
    <xdr:to>
      <xdr:col>17</xdr:col>
      <xdr:colOff>638175</xdr:colOff>
      <xdr:row>37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38950" y="571500"/>
          <a:ext cx="6753225" cy="7248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6"/>
  <sheetViews>
    <sheetView tabSelected="1" workbookViewId="0">
      <selection activeCell="V23" sqref="V23"/>
    </sheetView>
  </sheetViews>
  <sheetFormatPr baseColWidth="10" defaultRowHeight="15"/>
  <sheetData>
    <row r="2" spans="2:8">
      <c r="B2" s="14" t="s">
        <v>19</v>
      </c>
      <c r="C2" s="14"/>
      <c r="D2" s="14"/>
      <c r="E2" s="14"/>
      <c r="F2" s="14"/>
      <c r="G2" s="14"/>
      <c r="H2" s="14"/>
    </row>
    <row r="5" spans="2:8">
      <c r="B5" s="9"/>
      <c r="C5" s="10" t="s">
        <v>0</v>
      </c>
      <c r="D5" s="11"/>
    </row>
    <row r="6" spans="2:8" ht="18" customHeight="1">
      <c r="B6" s="7" t="s">
        <v>4</v>
      </c>
      <c r="C6" s="15"/>
      <c r="D6" s="5">
        <v>36.700000000000003</v>
      </c>
    </row>
    <row r="7" spans="2:8" ht="18">
      <c r="B7" s="7" t="s">
        <v>1</v>
      </c>
      <c r="C7" s="15"/>
      <c r="D7" s="5">
        <v>1209</v>
      </c>
    </row>
    <row r="8" spans="2:8" ht="18">
      <c r="B8" s="7" t="s">
        <v>5</v>
      </c>
      <c r="C8" s="15"/>
      <c r="D8" s="5">
        <v>1175</v>
      </c>
    </row>
    <row r="9" spans="2:8" ht="28.5" customHeight="1">
      <c r="B9" s="7" t="s">
        <v>2</v>
      </c>
      <c r="C9" s="15"/>
      <c r="D9" s="5">
        <v>100</v>
      </c>
    </row>
    <row r="10" spans="2:8" ht="18">
      <c r="B10" s="7" t="s">
        <v>3</v>
      </c>
      <c r="C10" s="15"/>
      <c r="D10" s="5">
        <v>0.2</v>
      </c>
    </row>
    <row r="11" spans="2:8" ht="18" customHeight="1">
      <c r="B11" s="7" t="s">
        <v>6</v>
      </c>
      <c r="C11" s="15"/>
      <c r="D11" s="5">
        <v>0.7</v>
      </c>
    </row>
    <row r="12" spans="2:8">
      <c r="B12" s="7" t="s">
        <v>7</v>
      </c>
      <c r="C12" s="15"/>
      <c r="D12" s="5">
        <v>1075</v>
      </c>
    </row>
    <row r="13" spans="2:8" ht="18">
      <c r="B13" s="7" t="s">
        <v>8</v>
      </c>
      <c r="C13" s="15"/>
      <c r="D13" s="5">
        <v>953</v>
      </c>
    </row>
    <row r="14" spans="2:8" ht="15" customHeight="1">
      <c r="B14" s="7" t="s">
        <v>13</v>
      </c>
      <c r="C14" s="15"/>
      <c r="D14" s="5">
        <v>36.42</v>
      </c>
    </row>
    <row r="15" spans="2:8" ht="18">
      <c r="B15" s="8" t="s">
        <v>12</v>
      </c>
      <c r="C15" s="17"/>
      <c r="D15" s="6">
        <v>0.2</v>
      </c>
    </row>
    <row r="17" spans="2:11" ht="15" customHeight="1">
      <c r="K17" s="1"/>
    </row>
    <row r="19" spans="2:11">
      <c r="B19" s="9" t="s">
        <v>18</v>
      </c>
      <c r="C19" s="12"/>
      <c r="D19" s="13" t="s">
        <v>17</v>
      </c>
    </row>
    <row r="20" spans="2:11" ht="18" customHeight="1">
      <c r="B20" s="3" t="s">
        <v>15</v>
      </c>
      <c r="C20" s="18"/>
      <c r="D20" s="4">
        <f xml:space="preserve"> 2.86 * D9</f>
        <v>286</v>
      </c>
    </row>
    <row r="21" spans="2:11" ht="18.75">
      <c r="B21" s="2" t="s">
        <v>9</v>
      </c>
      <c r="C21" s="18"/>
      <c r="D21" s="5">
        <f xml:space="preserve"> 0.83 * D11</f>
        <v>0.58099999999999996</v>
      </c>
    </row>
    <row r="22" spans="2:11" ht="18">
      <c r="B22" s="3" t="s">
        <v>10</v>
      </c>
      <c r="C22" s="18"/>
      <c r="D22" s="5">
        <f xml:space="preserve"> D14 * (1-D21)</f>
        <v>15.259980000000002</v>
      </c>
    </row>
    <row r="23" spans="2:11" ht="18" customHeight="1">
      <c r="B23" s="3" t="s">
        <v>11</v>
      </c>
      <c r="C23" s="18"/>
      <c r="D23" s="5">
        <f xml:space="preserve"> D15 / (D15+D10)</f>
        <v>0.5</v>
      </c>
    </row>
    <row r="24" spans="2:11" ht="18">
      <c r="B24" s="3" t="s">
        <v>14</v>
      </c>
      <c r="C24" s="18"/>
      <c r="D24" s="5">
        <f xml:space="preserve"> D23 * D22 / 2.86</f>
        <v>2.6678286713286719</v>
      </c>
    </row>
    <row r="25" spans="2:11" ht="18.75" customHeight="1">
      <c r="B25" s="2" t="s">
        <v>16</v>
      </c>
      <c r="C25" s="18"/>
      <c r="D25" s="5">
        <f xml:space="preserve"> D24 * D6</f>
        <v>97.909312237762265</v>
      </c>
    </row>
    <row r="26" spans="2:11" ht="18">
      <c r="B26" s="19" t="s">
        <v>20</v>
      </c>
      <c r="C26" s="16"/>
      <c r="D26" s="6">
        <f xml:space="preserve"> D13 / (D12/D7)</f>
        <v>1071.792558139535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2024-03-13T11:26:42Z</dcterms:created>
  <dcterms:modified xsi:type="dcterms:W3CDTF">2024-03-13T16:43:44Z</dcterms:modified>
</cp:coreProperties>
</file>